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U\OROPIS\OPII 2014-2020\PRIPOMIENKOVANIE_FORMULAR_ROZPOCTU_112017\"/>
    </mc:Choice>
  </mc:AlternateContent>
  <bookViews>
    <workbookView xWindow="0" yWindow="0" windowWidth="24600" windowHeight="10860"/>
  </bookViews>
  <sheets>
    <sheet name="Rozpocet_ZoNFP" sheetId="1" r:id="rId1"/>
    <sheet name="Skyty_harok" sheetId="2" state="hidden" r:id="rId2"/>
    <sheet name="Priloha_limity" sheetId="3" r:id="rId3"/>
  </sheets>
  <definedNames>
    <definedName name="_xlnm.Print_Area" localSheetId="0">Rozpocet_ZoNFP!$A$1:$O$43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D17" i="3"/>
  <c r="G16" i="3" s="1"/>
  <c r="F16" i="3"/>
  <c r="G15" i="3"/>
  <c r="F15" i="3"/>
  <c r="F14" i="3"/>
  <c r="F13" i="3"/>
  <c r="F12" i="3"/>
  <c r="F11" i="3"/>
  <c r="F10" i="3"/>
  <c r="F9" i="3"/>
  <c r="F8" i="3"/>
  <c r="F7" i="3"/>
  <c r="F6" i="3"/>
  <c r="F5" i="3"/>
  <c r="F17" i="3" s="1"/>
  <c r="M43" i="1"/>
  <c r="J43" i="1"/>
  <c r="I42" i="1"/>
  <c r="K42" i="1" s="1"/>
  <c r="I41" i="1"/>
  <c r="K41" i="1" s="1"/>
  <c r="I40" i="1"/>
  <c r="K40" i="1" s="1"/>
  <c r="I38" i="1"/>
  <c r="K38" i="1" s="1"/>
  <c r="I37" i="1"/>
  <c r="K37" i="1" s="1"/>
  <c r="I36" i="1"/>
  <c r="K36" i="1" s="1"/>
  <c r="I35" i="1"/>
  <c r="K35" i="1" s="1"/>
  <c r="I33" i="1"/>
  <c r="K33" i="1" s="1"/>
  <c r="I32" i="1"/>
  <c r="K32" i="1" s="1"/>
  <c r="I31" i="1"/>
  <c r="K31" i="1" s="1"/>
  <c r="I30" i="1"/>
  <c r="K30" i="1" s="1"/>
  <c r="I29" i="1"/>
  <c r="K29" i="1" s="1"/>
  <c r="I27" i="1"/>
  <c r="K27" i="1" s="1"/>
  <c r="I26" i="1"/>
  <c r="K26" i="1" s="1"/>
  <c r="I25" i="1"/>
  <c r="K25" i="1" s="1"/>
  <c r="I24" i="1"/>
  <c r="K24" i="1" s="1"/>
  <c r="I23" i="1"/>
  <c r="K23" i="1" s="1"/>
  <c r="I21" i="1"/>
  <c r="K21" i="1" s="1"/>
  <c r="I20" i="1"/>
  <c r="K20" i="1" s="1"/>
  <c r="I19" i="1"/>
  <c r="K19" i="1" s="1"/>
  <c r="I18" i="1"/>
  <c r="K18" i="1" s="1"/>
  <c r="I17" i="1"/>
  <c r="K17" i="1" s="1"/>
  <c r="I15" i="1"/>
  <c r="K15" i="1" s="1"/>
  <c r="I14" i="1"/>
  <c r="K14" i="1" s="1"/>
  <c r="I13" i="1"/>
  <c r="K13" i="1" s="1"/>
  <c r="I12" i="1"/>
  <c r="K12" i="1" s="1"/>
  <c r="I11" i="1"/>
  <c r="K11" i="1" s="1"/>
  <c r="I9" i="1"/>
  <c r="K9" i="1" s="1"/>
  <c r="I8" i="1"/>
  <c r="K8" i="1" s="1"/>
  <c r="I7" i="1"/>
  <c r="K7" i="1" s="1"/>
  <c r="I6" i="1"/>
  <c r="K6" i="1" s="1"/>
  <c r="I5" i="1"/>
  <c r="K5" i="1" s="1"/>
  <c r="K43" i="1" s="1"/>
  <c r="G5" i="3" l="1"/>
  <c r="G17" i="3" s="1"/>
  <c r="G6" i="3"/>
  <c r="G7" i="3"/>
  <c r="G8" i="3"/>
  <c r="G9" i="3"/>
  <c r="G10" i="3"/>
  <c r="G11" i="3"/>
  <c r="G12" i="3"/>
  <c r="G13" i="3"/>
  <c r="G14" i="3"/>
  <c r="I43" i="1"/>
</calcChain>
</file>

<file path=xl/comments1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Poradové číslo - v prípade potreby doplniť ďaľšie riadky a p.č.</t>
        </r>
      </text>
    </comment>
  </commentList>
</comments>
</file>

<file path=xl/sharedStrings.xml><?xml version="1.0" encoding="utf-8"?>
<sst xmlns="http://schemas.openxmlformats.org/spreadsheetml/2006/main" count="87" uniqueCount="79">
  <si>
    <t>Rozpočet projektu</t>
  </si>
  <si>
    <t>P.č.</t>
  </si>
  <si>
    <t>Skupina aktivít</t>
  </si>
  <si>
    <t>Názov aktivity</t>
  </si>
  <si>
    <t xml:space="preserve">Skupina  výdavkov
</t>
  </si>
  <si>
    <t>Názov výdavku</t>
  </si>
  <si>
    <t>MJ</t>
  </si>
  <si>
    <t xml:space="preserve">Jednotková cena bez DPH (v EUR) </t>
  </si>
  <si>
    <t xml:space="preserve">Počet jednotiek </t>
  </si>
  <si>
    <t>Spolu s DPH (v EUR)</t>
  </si>
  <si>
    <t>Oprávnený výdavok (v EUR)</t>
  </si>
  <si>
    <t>Neoprávnený výdavok (v EUR)</t>
  </si>
  <si>
    <t>Intenzita pomoci (v %)</t>
  </si>
  <si>
    <t>Hodnota NFP          (v EUR)</t>
  </si>
  <si>
    <t>Číslo VO/číslo DZ</t>
  </si>
  <si>
    <t>Komentár</t>
  </si>
  <si>
    <t>Vybrať 1 z možností (hlavná aktivita alebo podporná aktivita).</t>
  </si>
  <si>
    <t>Výber z jednotlivých aktivít plánovaných pre projekt. Výber možný výlučne z preddefinovaných možností</t>
  </si>
  <si>
    <t>Uvádza sa skupina výdavkou v súlade s Príručkou oprávnenosti výdavkov prioritnej osi 7 Informačná spoločnosť OPII (príloha PpŽ - Národné projekty)</t>
  </si>
  <si>
    <t>Uvádza sa konkrétny názov výdavku.</t>
  </si>
  <si>
    <t>Uvádzajú sa názvy alebo skratky reálnych a merateľných merných jednotiek. Nie je povolené používať mernú jednotku projekt.</t>
  </si>
  <si>
    <t>Uvádza sa cena za mernú jednotku bez DPH stanovená s presnosťou na max. 4 desatinné miesta.</t>
  </si>
  <si>
    <t>Uvádza sa počet jednotiek týkajúci sa daného výdavku v celých číslach bez desatinných miest.</t>
  </si>
  <si>
    <t>Uvádza sa vzorec súčtu Spolu  bez DPH a DPH 20%. Suma Spolu s DPH tak zahŕňa oprávnené aj neoprávnené výdavky.</t>
  </si>
  <si>
    <t>Výdavky, ktoré spĺňajú podmienky oprávnenosti v zmysle príslušného vyzvania, t.j. tie, ktoré bezprostredne súvisia s realizáciou projektu.</t>
  </si>
  <si>
    <t>Výdavky, ktoré nie sú v súlade s podmienkami oprávnenosti výdavkov podľa Príručky oprávnenosti výdavkov prioritnej osi 7 Informačná spoločnosť OPII (príloha PpŽ - Národné projekty) a teda na ich úhradu nemôže byť poskytnutý NFP.</t>
  </si>
  <si>
    <t>Intenzita pomoci je vyjadrená ako podiel NFP k celkovým oprávneným výdavkom projektu, vyjadruje sa v % a jej maximálna výška je určená vo vyzvaní. Uvádza sa v zaokrúhlení na 3 desatinné miesta.</t>
  </si>
  <si>
    <t>Výška NFP je daná súčinom intenzity pomoci a výšky oprávnených výdavkov. Hodnoty sa zaokrúhľujú na dve desatinné miesta. Maximálna výška NFP je určená vo vyzvaní.</t>
  </si>
  <si>
    <t>Uvádza sa číslo VO podľa Vestníka VO /Číslo dodávateľskej zmluvy/, mzdy, iné</t>
  </si>
  <si>
    <t xml:space="preserve">Potrebné je uviesť detailné zdôvodnenie výdavku, počtu jednotiek a ceny. </t>
  </si>
  <si>
    <t>Analýza a dizajn</t>
  </si>
  <si>
    <t>Analýza a dizajn riešenia okrem integrácie</t>
  </si>
  <si>
    <t>Nákup HW a krabicového softvéru</t>
  </si>
  <si>
    <t>Implementácia</t>
  </si>
  <si>
    <t>Testovanie</t>
  </si>
  <si>
    <t>Nasadenie</t>
  </si>
  <si>
    <t>Riadenie projektu</t>
  </si>
  <si>
    <t>Publicita</t>
  </si>
  <si>
    <t>SPOLU</t>
  </si>
  <si>
    <t xml:space="preserve">Analýza a dizajn riešenia – integrácia na iný ISVS </t>
  </si>
  <si>
    <t>Nákup HW a krabicového softvéru</t>
  </si>
  <si>
    <t>Nákup HW a krabicového softvéru pre riešenie okrem integrácie</t>
  </si>
  <si>
    <t>Nákup HW a krabicového softvéru pre riešenie –   integrácia na Modul procesnej integrácie a integrácie údajov</t>
  </si>
  <si>
    <t xml:space="preserve">Nákup HW a krabicového softvéru pre riešenie – integrácia na iný ISVS </t>
  </si>
  <si>
    <t>Implementácia riešenia okrem integrácie</t>
  </si>
  <si>
    <t>Implementácia riešenia –  integrácia na Modul procesnej integrácie a integrácie údajov</t>
  </si>
  <si>
    <t xml:space="preserve">Implementácia riešenia – integrácia na iný ISVS </t>
  </si>
  <si>
    <t>Testovanie riešenia okrem integrácie</t>
  </si>
  <si>
    <t>Testovanie riešenia –  integrácia na Modul procesnej integrácie a integrácie údajov</t>
  </si>
  <si>
    <t xml:space="preserve">Testovanie riešenia – integrácia na iný ISVS </t>
  </si>
  <si>
    <t>Nasadenie riešenia okrem integrácie</t>
  </si>
  <si>
    <t>Nasadenie riešenia –  integrácia na Modul procesnej integrácie a integrácie údajov</t>
  </si>
  <si>
    <t xml:space="preserve">Nasadenie riešenia – integrácia na iný ISVS </t>
  </si>
  <si>
    <t>Hlavná</t>
  </si>
  <si>
    <t>Podporná</t>
  </si>
  <si>
    <t>Pozícia</t>
  </si>
  <si>
    <t>Limity podľa Príručky pre oprávnenosť výdavkov PO7 OPII</t>
  </si>
  <si>
    <t>Max. suma za 1 ČD v EUR bez DPH</t>
  </si>
  <si>
    <t>Max. % podiel pozície na celkovom počte ČD v rámci riešenia, ktoré je predmetom projektu</t>
  </si>
  <si>
    <t>Počet človekodní pre danú pozíciu</t>
  </si>
  <si>
    <t>Vysúťažená suma za 1 človekodeň</t>
  </si>
  <si>
    <t>Vysúťažená suma podľa pozície celkom</t>
  </si>
  <si>
    <t>podiel pozície na celkovom počte ČD v rámci riešenia, ktoré je predmetom projektu</t>
  </si>
  <si>
    <t>Poznámka - uveďte čísla položiek rozpočtu ktoré zahŕňajú predmetnú pozíciu</t>
  </si>
  <si>
    <t>IT architekt</t>
  </si>
  <si>
    <t>IT tester</t>
  </si>
  <si>
    <t>IT programátor/vývojár</t>
  </si>
  <si>
    <t>Projektový manažér IT projektu</t>
  </si>
  <si>
    <t>IT analytik</t>
  </si>
  <si>
    <t>Odborník pre IT dohľad/Quality Assurance</t>
  </si>
  <si>
    <t>Špecialista pre bezpečnosť IT</t>
  </si>
  <si>
    <t>Špecialista pre infraštruktúrny/HW špecialista</t>
  </si>
  <si>
    <t>Špecialista pre databázy</t>
  </si>
  <si>
    <t>Školiteľ pre IT systémy</t>
  </si>
  <si>
    <t>IT/IS konzultant (napr. SAP)</t>
  </si>
  <si>
    <t>Iné (pozícia, ktorú nie je možné zaradiť do vyššie uvedených pozícií)</t>
  </si>
  <si>
    <t>Celkom</t>
  </si>
  <si>
    <t>Analýza a dizajn riešenia –  integrácia na Modul procesnej integrácie a integrácie údajov</t>
  </si>
  <si>
    <t>Príloha: Limity na externé služby a vývoj/modernizáciu softvéru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</si>
</sst>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4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/>
    <xf numFmtId="0" fontId="5" fillId="0" borderId="0" xfId="0" applyFont="1"/>
    <xf numFmtId="0" fontId="2" fillId="0" borderId="0" xfId="1" applyFont="1"/>
    <xf numFmtId="0" fontId="1" fillId="0" borderId="0" xfId="1"/>
    <xf numFmtId="0" fontId="8" fillId="4" borderId="9" xfId="1" applyFont="1" applyFill="1" applyBorder="1" applyAlignment="1">
      <alignment horizontal="justify" vertical="center" wrapText="1"/>
    </xf>
    <xf numFmtId="0" fontId="8" fillId="4" borderId="10" xfId="1" applyFont="1" applyFill="1" applyBorder="1" applyAlignment="1">
      <alignment horizontal="justify" vertical="center" wrapText="1"/>
    </xf>
    <xf numFmtId="0" fontId="8" fillId="4" borderId="1" xfId="1" applyFont="1" applyFill="1" applyBorder="1" applyAlignment="1">
      <alignment horizontal="justify" vertical="center" wrapText="1"/>
    </xf>
    <xf numFmtId="0" fontId="8" fillId="4" borderId="11" xfId="1" applyFont="1" applyFill="1" applyBorder="1" applyAlignment="1">
      <alignment horizontal="justify" vertical="center" wrapText="1"/>
    </xf>
    <xf numFmtId="3" fontId="8" fillId="0" borderId="12" xfId="1" applyNumberFormat="1" applyFont="1" applyFill="1" applyBorder="1" applyAlignment="1" applyProtection="1">
      <alignment vertical="center" wrapText="1"/>
    </xf>
    <xf numFmtId="9" fontId="5" fillId="0" borderId="13" xfId="1" applyNumberFormat="1" applyFont="1" applyBorder="1" applyAlignment="1">
      <alignment horizontal="center" vertical="center"/>
    </xf>
    <xf numFmtId="0" fontId="8" fillId="0" borderId="10" xfId="1" applyFont="1" applyFill="1" applyBorder="1" applyAlignment="1" applyProtection="1">
      <alignment vertical="center" wrapText="1"/>
      <protection locked="0"/>
    </xf>
    <xf numFmtId="3" fontId="8" fillId="0" borderId="1" xfId="1" applyNumberFormat="1" applyFont="1" applyFill="1" applyBorder="1" applyAlignment="1" applyProtection="1">
      <alignment vertical="center" wrapText="1"/>
    </xf>
    <xf numFmtId="10" fontId="5" fillId="0" borderId="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3" fontId="8" fillId="0" borderId="10" xfId="1" applyNumberFormat="1" applyFont="1" applyFill="1" applyBorder="1" applyAlignment="1" applyProtection="1">
      <alignment vertical="center" wrapText="1"/>
    </xf>
    <xf numFmtId="9" fontId="5" fillId="0" borderId="11" xfId="1" applyNumberFormat="1" applyFont="1" applyBorder="1" applyAlignment="1">
      <alignment horizontal="center" vertical="center"/>
    </xf>
    <xf numFmtId="3" fontId="8" fillId="0" borderId="10" xfId="1" applyNumberFormat="1" applyFont="1" applyFill="1" applyBorder="1" applyAlignment="1" applyProtection="1">
      <alignment vertical="center" wrapText="1"/>
      <protection locked="0"/>
    </xf>
    <xf numFmtId="3" fontId="8" fillId="0" borderId="1" xfId="1" applyNumberFormat="1" applyFont="1" applyFill="1" applyBorder="1" applyAlignment="1" applyProtection="1">
      <alignment vertical="center" wrapText="1"/>
      <protection locked="0"/>
    </xf>
    <xf numFmtId="3" fontId="8" fillId="0" borderId="14" xfId="1" applyNumberFormat="1" applyFont="1" applyFill="1" applyBorder="1" applyAlignment="1" applyProtection="1">
      <alignment vertical="center" wrapText="1"/>
      <protection locked="0"/>
    </xf>
    <xf numFmtId="9" fontId="5" fillId="0" borderId="15" xfId="1" applyNumberFormat="1" applyFont="1" applyBorder="1" applyAlignment="1">
      <alignment horizontal="center" vertical="center"/>
    </xf>
    <xf numFmtId="0" fontId="8" fillId="0" borderId="14" xfId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vertical="center" wrapText="1"/>
      <protection locked="0"/>
    </xf>
    <xf numFmtId="0" fontId="5" fillId="0" borderId="15" xfId="1" applyFont="1" applyBorder="1" applyAlignment="1">
      <alignment horizontal="center" vertical="center"/>
    </xf>
    <xf numFmtId="3" fontId="8" fillId="0" borderId="16" xfId="1" applyNumberFormat="1" applyFont="1" applyFill="1" applyBorder="1" applyAlignment="1" applyProtection="1">
      <alignment vertical="center" wrapText="1"/>
    </xf>
    <xf numFmtId="10" fontId="5" fillId="0" borderId="16" xfId="1" applyNumberFormat="1" applyFont="1" applyBorder="1" applyAlignment="1">
      <alignment horizontal="center" vertical="center"/>
    </xf>
    <xf numFmtId="0" fontId="8" fillId="0" borderId="17" xfId="1" applyFont="1" applyFill="1" applyBorder="1" applyAlignment="1" applyProtection="1">
      <alignment vertical="center" wrapText="1"/>
      <protection locked="0"/>
    </xf>
    <xf numFmtId="0" fontId="8" fillId="0" borderId="18" xfId="1" applyFont="1" applyFill="1" applyBorder="1" applyAlignment="1" applyProtection="1">
      <alignment vertical="center" wrapText="1"/>
      <protection locked="0"/>
    </xf>
    <xf numFmtId="0" fontId="9" fillId="0" borderId="20" xfId="1" applyFont="1" applyFill="1" applyBorder="1" applyAlignment="1"/>
    <xf numFmtId="0" fontId="9" fillId="4" borderId="19" xfId="1" applyFont="1" applyFill="1" applyBorder="1" applyAlignment="1"/>
    <xf numFmtId="9" fontId="1" fillId="0" borderId="0" xfId="1" applyNumberFormat="1"/>
    <xf numFmtId="0" fontId="8" fillId="0" borderId="22" xfId="1" applyFont="1" applyFill="1" applyBorder="1" applyAlignment="1" applyProtection="1">
      <alignment vertical="center" wrapText="1"/>
      <protection locked="0"/>
    </xf>
    <xf numFmtId="0" fontId="8" fillId="0" borderId="23" xfId="1" applyFont="1" applyFill="1" applyBorder="1" applyAlignment="1" applyProtection="1">
      <alignment vertical="center" wrapText="1"/>
      <protection locked="0"/>
    </xf>
    <xf numFmtId="0" fontId="8" fillId="0" borderId="24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8" fillId="4" borderId="25" xfId="1" applyFont="1" applyFill="1" applyBorder="1" applyAlignment="1">
      <alignment horizontal="justify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 applyProtection="1">
      <alignment vertical="top" wrapText="1"/>
    </xf>
    <xf numFmtId="3" fontId="8" fillId="0" borderId="20" xfId="1" applyNumberFormat="1" applyFont="1" applyFill="1" applyBorder="1" applyAlignment="1"/>
    <xf numFmtId="0" fontId="2" fillId="6" borderId="2" xfId="0" applyFont="1" applyFill="1" applyBorder="1" applyAlignment="1" applyProtection="1">
      <alignment horizontal="left" vertical="top" wrapText="1"/>
      <protection locked="0"/>
    </xf>
    <xf numFmtId="0" fontId="2" fillId="6" borderId="3" xfId="0" applyFont="1" applyFill="1" applyBorder="1" applyAlignment="1" applyProtection="1">
      <alignment horizontal="left" vertical="top" wrapText="1"/>
      <protection locked="0"/>
    </xf>
    <xf numFmtId="0" fontId="2" fillId="6" borderId="4" xfId="0" applyFont="1" applyFill="1" applyBorder="1" applyAlignment="1" applyProtection="1">
      <alignment horizontal="left" vertical="top" wrapText="1"/>
      <protection locked="0"/>
    </xf>
    <xf numFmtId="0" fontId="8" fillId="4" borderId="21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wrapText="1"/>
    </xf>
    <xf numFmtId="0" fontId="8" fillId="4" borderId="6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0" fontId="9" fillId="4" borderId="19" xfId="1" applyFont="1" applyFill="1" applyBorder="1" applyAlignment="1">
      <alignment horizontal="center"/>
    </xf>
  </cellXfs>
  <cellStyles count="2">
    <cellStyle name="Normálna" xfId="0" builtinId="0"/>
    <cellStyle name="Normálne 2" xfId="1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view="pageBreakPreview" topLeftCell="D1" zoomScale="85" zoomScaleNormal="55" zoomScaleSheetLayoutView="85" workbookViewId="0">
      <selection activeCell="C11" sqref="C11"/>
    </sheetView>
  </sheetViews>
  <sheetFormatPr defaultRowHeight="15" x14ac:dyDescent="0.25"/>
  <cols>
    <col min="1" max="1" width="4.7109375" style="3" customWidth="1"/>
    <col min="2" max="2" width="12.85546875" style="3" customWidth="1"/>
    <col min="3" max="3" width="55.7109375" style="3" customWidth="1"/>
    <col min="4" max="4" width="13.7109375" style="3" customWidth="1"/>
    <col min="5" max="5" width="39.85546875" style="3" customWidth="1"/>
    <col min="6" max="6" width="9.140625" style="3"/>
    <col min="7" max="7" width="13.7109375" style="3" customWidth="1"/>
    <col min="8" max="8" width="13" style="3" bestFit="1" customWidth="1"/>
    <col min="9" max="9" width="18" style="3" customWidth="1"/>
    <col min="10" max="10" width="15.42578125" style="3" bestFit="1" customWidth="1"/>
    <col min="11" max="11" width="15.42578125" style="3" customWidth="1"/>
    <col min="12" max="12" width="12.42578125" style="3" customWidth="1"/>
    <col min="13" max="14" width="12.28515625" style="3" customWidth="1"/>
    <col min="15" max="15" width="39.42578125" style="3" customWidth="1"/>
    <col min="16" max="16384" width="9.140625" style="3"/>
  </cols>
  <sheetData>
    <row r="1" spans="1:15" x14ac:dyDescent="0.25">
      <c r="A1" s="1" t="s">
        <v>0</v>
      </c>
      <c r="B1" s="1"/>
      <c r="C1" s="1"/>
      <c r="D1" s="2"/>
      <c r="F1" s="2"/>
      <c r="G1" s="4"/>
    </row>
    <row r="2" spans="1:15" s="5" customFormat="1" ht="38.25" x14ac:dyDescent="0.2">
      <c r="A2" s="56" t="s">
        <v>1</v>
      </c>
      <c r="B2" s="57" t="s">
        <v>2</v>
      </c>
      <c r="C2" s="56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12</v>
      </c>
      <c r="M2" s="57" t="s">
        <v>13</v>
      </c>
      <c r="N2" s="57" t="s">
        <v>14</v>
      </c>
      <c r="O2" s="56" t="s">
        <v>15</v>
      </c>
    </row>
    <row r="3" spans="1:15" s="6" customFormat="1" ht="111.75" customHeight="1" x14ac:dyDescent="0.15">
      <c r="A3" s="58"/>
      <c r="B3" s="59" t="s">
        <v>16</v>
      </c>
      <c r="C3" s="59" t="s">
        <v>17</v>
      </c>
      <c r="D3" s="60" t="s">
        <v>18</v>
      </c>
      <c r="E3" s="60" t="s">
        <v>19</v>
      </c>
      <c r="F3" s="59" t="s">
        <v>20</v>
      </c>
      <c r="G3" s="59" t="s">
        <v>21</v>
      </c>
      <c r="H3" s="59" t="s">
        <v>22</v>
      </c>
      <c r="I3" s="59" t="s">
        <v>23</v>
      </c>
      <c r="J3" s="59" t="s">
        <v>24</v>
      </c>
      <c r="K3" s="59" t="s">
        <v>25</v>
      </c>
      <c r="L3" s="59" t="s">
        <v>26</v>
      </c>
      <c r="M3" s="59" t="s">
        <v>27</v>
      </c>
      <c r="N3" s="59" t="s">
        <v>28</v>
      </c>
      <c r="O3" s="59" t="s">
        <v>29</v>
      </c>
    </row>
    <row r="4" spans="1:15" s="6" customFormat="1" ht="16.5" customHeight="1" x14ac:dyDescent="0.15">
      <c r="A4" s="62" t="s">
        <v>30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</row>
    <row r="5" spans="1:15" x14ac:dyDescent="0.25">
      <c r="A5" s="7">
        <v>1</v>
      </c>
      <c r="B5" s="7"/>
      <c r="C5" s="7"/>
      <c r="D5" s="8"/>
      <c r="E5" s="7"/>
      <c r="F5" s="7"/>
      <c r="G5" s="9"/>
      <c r="H5" s="7"/>
      <c r="I5" s="10">
        <f>ROUND(G5*H5*1.2,2)</f>
        <v>0</v>
      </c>
      <c r="J5" s="10"/>
      <c r="K5" s="10">
        <f>I5-J5</f>
        <v>0</v>
      </c>
      <c r="L5" s="11"/>
      <c r="M5" s="10"/>
      <c r="N5" s="10"/>
      <c r="O5" s="7"/>
    </row>
    <row r="6" spans="1:15" x14ac:dyDescent="0.25">
      <c r="A6" s="7">
        <v>2</v>
      </c>
      <c r="B6" s="7"/>
      <c r="C6" s="7"/>
      <c r="D6" s="8"/>
      <c r="E6" s="7"/>
      <c r="F6" s="7"/>
      <c r="G6" s="9"/>
      <c r="H6" s="7"/>
      <c r="I6" s="10">
        <f>ROUND(G6*H6*1.2,2)</f>
        <v>0</v>
      </c>
      <c r="J6" s="10"/>
      <c r="K6" s="10">
        <f t="shared" ref="K6:K42" si="0">I6-J6</f>
        <v>0</v>
      </c>
      <c r="L6" s="11"/>
      <c r="M6" s="12"/>
      <c r="N6" s="12"/>
      <c r="O6" s="7"/>
    </row>
    <row r="7" spans="1:15" x14ac:dyDescent="0.25">
      <c r="A7" s="7">
        <v>3</v>
      </c>
      <c r="B7" s="7"/>
      <c r="C7" s="7"/>
      <c r="D7" s="8"/>
      <c r="E7" s="7"/>
      <c r="F7" s="7"/>
      <c r="G7" s="9"/>
      <c r="H7" s="7"/>
      <c r="I7" s="10">
        <f>ROUND(G7*H7*1.2,2)</f>
        <v>0</v>
      </c>
      <c r="J7" s="10"/>
      <c r="K7" s="10">
        <f t="shared" si="0"/>
        <v>0</v>
      </c>
      <c r="L7" s="11"/>
      <c r="M7" s="10"/>
      <c r="N7" s="10"/>
      <c r="O7" s="7"/>
    </row>
    <row r="8" spans="1:15" x14ac:dyDescent="0.25">
      <c r="A8" s="7">
        <v>4</v>
      </c>
      <c r="B8" s="7"/>
      <c r="C8" s="7"/>
      <c r="D8" s="8"/>
      <c r="E8" s="7"/>
      <c r="F8" s="7"/>
      <c r="G8" s="9"/>
      <c r="H8" s="7"/>
      <c r="I8" s="10">
        <f>ROUND(G8*H8*1.2,2)</f>
        <v>0</v>
      </c>
      <c r="J8" s="10"/>
      <c r="K8" s="10">
        <f t="shared" si="0"/>
        <v>0</v>
      </c>
      <c r="L8" s="11"/>
      <c r="M8" s="10"/>
      <c r="N8" s="10"/>
      <c r="O8" s="7"/>
    </row>
    <row r="9" spans="1:15" x14ac:dyDescent="0.25">
      <c r="A9" s="7">
        <v>5</v>
      </c>
      <c r="B9" s="7"/>
      <c r="C9" s="7"/>
      <c r="D9" s="8"/>
      <c r="E9" s="7"/>
      <c r="F9" s="7"/>
      <c r="G9" s="9"/>
      <c r="H9" s="7"/>
      <c r="I9" s="10">
        <f>ROUND(G9*H9*1.2,2)</f>
        <v>0</v>
      </c>
      <c r="J9" s="10"/>
      <c r="K9" s="10">
        <f t="shared" si="0"/>
        <v>0</v>
      </c>
      <c r="L9" s="11"/>
      <c r="M9" s="10"/>
      <c r="N9" s="10"/>
      <c r="O9" s="7"/>
    </row>
    <row r="10" spans="1:15" s="6" customFormat="1" ht="16.5" customHeight="1" x14ac:dyDescent="0.15">
      <c r="A10" s="62" t="s">
        <v>32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</row>
    <row r="11" spans="1:15" x14ac:dyDescent="0.25">
      <c r="A11" s="7">
        <v>6</v>
      </c>
      <c r="B11" s="7"/>
      <c r="C11" s="7"/>
      <c r="D11" s="8"/>
      <c r="E11" s="7"/>
      <c r="F11" s="7"/>
      <c r="G11" s="9"/>
      <c r="H11" s="7"/>
      <c r="I11" s="10">
        <f>ROUND(G11*H11*1.2,2)</f>
        <v>0</v>
      </c>
      <c r="J11" s="10"/>
      <c r="K11" s="10">
        <f t="shared" si="0"/>
        <v>0</v>
      </c>
      <c r="L11" s="11"/>
      <c r="M11" s="10"/>
      <c r="N11" s="10"/>
      <c r="O11" s="7"/>
    </row>
    <row r="12" spans="1:15" x14ac:dyDescent="0.25">
      <c r="A12" s="7">
        <v>7</v>
      </c>
      <c r="B12" s="7"/>
      <c r="C12" s="7"/>
      <c r="D12" s="8"/>
      <c r="E12" s="7"/>
      <c r="F12" s="7"/>
      <c r="G12" s="9"/>
      <c r="H12" s="7"/>
      <c r="I12" s="10">
        <f>ROUND(G12*H12*1.2,2)</f>
        <v>0</v>
      </c>
      <c r="J12" s="10"/>
      <c r="K12" s="10">
        <f t="shared" si="0"/>
        <v>0</v>
      </c>
      <c r="L12" s="11"/>
      <c r="M12" s="10"/>
      <c r="N12" s="10"/>
      <c r="O12" s="7"/>
    </row>
    <row r="13" spans="1:15" x14ac:dyDescent="0.25">
      <c r="A13" s="7">
        <v>8</v>
      </c>
      <c r="B13" s="7"/>
      <c r="C13" s="7"/>
      <c r="D13" s="8"/>
      <c r="E13" s="7"/>
      <c r="F13" s="7"/>
      <c r="G13" s="9"/>
      <c r="H13" s="7"/>
      <c r="I13" s="10">
        <f>ROUND(G13*H13*1.2,2)</f>
        <v>0</v>
      </c>
      <c r="J13" s="10"/>
      <c r="K13" s="10">
        <f t="shared" si="0"/>
        <v>0</v>
      </c>
      <c r="L13" s="11"/>
      <c r="M13" s="10"/>
      <c r="N13" s="10"/>
      <c r="O13" s="7"/>
    </row>
    <row r="14" spans="1:15" x14ac:dyDescent="0.25">
      <c r="A14" s="7">
        <v>9</v>
      </c>
      <c r="B14" s="7"/>
      <c r="C14" s="7"/>
      <c r="D14" s="8"/>
      <c r="E14" s="7"/>
      <c r="F14" s="7"/>
      <c r="G14" s="9"/>
      <c r="H14" s="7"/>
      <c r="I14" s="10">
        <f>ROUND(G14*H14*1.2,2)</f>
        <v>0</v>
      </c>
      <c r="J14" s="10"/>
      <c r="K14" s="10">
        <f t="shared" si="0"/>
        <v>0</v>
      </c>
      <c r="L14" s="11"/>
      <c r="M14" s="10"/>
      <c r="N14" s="10"/>
      <c r="O14" s="7"/>
    </row>
    <row r="15" spans="1:15" x14ac:dyDescent="0.25">
      <c r="A15" s="7">
        <v>10</v>
      </c>
      <c r="B15" s="7"/>
      <c r="C15" s="7"/>
      <c r="D15" s="8"/>
      <c r="E15" s="7"/>
      <c r="F15" s="7"/>
      <c r="G15" s="9"/>
      <c r="H15" s="7"/>
      <c r="I15" s="10">
        <f>ROUND(G15*H15*1.2,2)</f>
        <v>0</v>
      </c>
      <c r="J15" s="10"/>
      <c r="K15" s="10">
        <f t="shared" si="0"/>
        <v>0</v>
      </c>
      <c r="L15" s="11"/>
      <c r="M15" s="10"/>
      <c r="N15" s="10"/>
      <c r="O15" s="7"/>
    </row>
    <row r="16" spans="1:15" s="6" customFormat="1" ht="16.5" customHeight="1" x14ac:dyDescent="0.15">
      <c r="A16" s="62" t="s">
        <v>33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/>
    </row>
    <row r="17" spans="1:15" x14ac:dyDescent="0.25">
      <c r="A17" s="7">
        <v>11</v>
      </c>
      <c r="B17" s="7"/>
      <c r="C17" s="7"/>
      <c r="D17" s="8"/>
      <c r="E17" s="7"/>
      <c r="F17" s="7"/>
      <c r="G17" s="9"/>
      <c r="H17" s="7"/>
      <c r="I17" s="10">
        <f>ROUND(G17*H17*1.2,2)</f>
        <v>0</v>
      </c>
      <c r="J17" s="10"/>
      <c r="K17" s="10">
        <f t="shared" si="0"/>
        <v>0</v>
      </c>
      <c r="L17" s="11"/>
      <c r="M17" s="10"/>
      <c r="N17" s="10"/>
      <c r="O17" s="7"/>
    </row>
    <row r="18" spans="1:15" x14ac:dyDescent="0.25">
      <c r="A18" s="7">
        <v>12</v>
      </c>
      <c r="B18" s="7"/>
      <c r="C18" s="7"/>
      <c r="D18" s="8"/>
      <c r="E18" s="7"/>
      <c r="F18" s="7"/>
      <c r="G18" s="9"/>
      <c r="H18" s="7"/>
      <c r="I18" s="10">
        <f>ROUND(G18*H18*1.2,2)</f>
        <v>0</v>
      </c>
      <c r="J18" s="10"/>
      <c r="K18" s="10">
        <f t="shared" si="0"/>
        <v>0</v>
      </c>
      <c r="L18" s="11"/>
      <c r="M18" s="10"/>
      <c r="N18" s="10"/>
      <c r="O18" s="7"/>
    </row>
    <row r="19" spans="1:15" x14ac:dyDescent="0.25">
      <c r="A19" s="7">
        <v>13</v>
      </c>
      <c r="B19" s="7"/>
      <c r="C19" s="7"/>
      <c r="D19" s="8"/>
      <c r="E19" s="7"/>
      <c r="F19" s="7"/>
      <c r="G19" s="9"/>
      <c r="H19" s="7"/>
      <c r="I19" s="10">
        <f>ROUND(G19*H19*1.2,2)</f>
        <v>0</v>
      </c>
      <c r="J19" s="10"/>
      <c r="K19" s="10">
        <f t="shared" si="0"/>
        <v>0</v>
      </c>
      <c r="L19" s="11"/>
      <c r="M19" s="10"/>
      <c r="N19" s="10"/>
      <c r="O19" s="7"/>
    </row>
    <row r="20" spans="1:15" x14ac:dyDescent="0.25">
      <c r="A20" s="7">
        <v>14</v>
      </c>
      <c r="B20" s="7"/>
      <c r="C20" s="7"/>
      <c r="D20" s="8"/>
      <c r="E20" s="7"/>
      <c r="F20" s="7"/>
      <c r="G20" s="9"/>
      <c r="H20" s="7"/>
      <c r="I20" s="10">
        <f>ROUND(G20*H20*1.2,2)</f>
        <v>0</v>
      </c>
      <c r="J20" s="10"/>
      <c r="K20" s="10">
        <f t="shared" si="0"/>
        <v>0</v>
      </c>
      <c r="L20" s="11"/>
      <c r="M20" s="10"/>
      <c r="N20" s="10"/>
      <c r="O20" s="7"/>
    </row>
    <row r="21" spans="1:15" x14ac:dyDescent="0.25">
      <c r="A21" s="7">
        <v>15</v>
      </c>
      <c r="B21" s="7"/>
      <c r="C21" s="7"/>
      <c r="D21" s="8"/>
      <c r="E21" s="7"/>
      <c r="F21" s="7"/>
      <c r="G21" s="9"/>
      <c r="H21" s="7"/>
      <c r="I21" s="10">
        <f>ROUND(G21*H21*1.2,2)</f>
        <v>0</v>
      </c>
      <c r="J21" s="10"/>
      <c r="K21" s="10">
        <f t="shared" si="0"/>
        <v>0</v>
      </c>
      <c r="L21" s="11"/>
      <c r="M21" s="10"/>
      <c r="N21" s="10"/>
      <c r="O21" s="7"/>
    </row>
    <row r="22" spans="1:15" s="6" customFormat="1" ht="16.5" customHeight="1" x14ac:dyDescent="0.15">
      <c r="A22" s="62" t="s">
        <v>34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</row>
    <row r="23" spans="1:15" x14ac:dyDescent="0.25">
      <c r="A23" s="7">
        <v>16</v>
      </c>
      <c r="B23" s="7"/>
      <c r="C23" s="7"/>
      <c r="D23" s="8"/>
      <c r="E23" s="7"/>
      <c r="F23" s="7"/>
      <c r="G23" s="9"/>
      <c r="H23" s="7"/>
      <c r="I23" s="10">
        <f>ROUND(G23*H23*1.2,2)</f>
        <v>0</v>
      </c>
      <c r="J23" s="10"/>
      <c r="K23" s="10">
        <f t="shared" ref="K23:K37" si="1">I23-J23</f>
        <v>0</v>
      </c>
      <c r="L23" s="11"/>
      <c r="M23" s="10"/>
      <c r="N23" s="10"/>
      <c r="O23" s="7"/>
    </row>
    <row r="24" spans="1:15" x14ac:dyDescent="0.25">
      <c r="A24" s="7">
        <v>17</v>
      </c>
      <c r="B24" s="7"/>
      <c r="C24" s="7"/>
      <c r="D24" s="8"/>
      <c r="E24" s="7"/>
      <c r="F24" s="7"/>
      <c r="G24" s="9"/>
      <c r="H24" s="7"/>
      <c r="I24" s="10">
        <f>ROUND(G24*H24*1.2,2)</f>
        <v>0</v>
      </c>
      <c r="J24" s="10"/>
      <c r="K24" s="10">
        <f t="shared" si="1"/>
        <v>0</v>
      </c>
      <c r="L24" s="11"/>
      <c r="M24" s="10"/>
      <c r="N24" s="10"/>
      <c r="O24" s="7"/>
    </row>
    <row r="25" spans="1:15" x14ac:dyDescent="0.25">
      <c r="A25" s="7">
        <v>18</v>
      </c>
      <c r="B25" s="7"/>
      <c r="C25" s="7"/>
      <c r="D25" s="8"/>
      <c r="E25" s="7"/>
      <c r="F25" s="7"/>
      <c r="G25" s="9"/>
      <c r="H25" s="7"/>
      <c r="I25" s="10">
        <f>ROUND(G25*H25*1.2,2)</f>
        <v>0</v>
      </c>
      <c r="J25" s="10"/>
      <c r="K25" s="10">
        <f t="shared" si="1"/>
        <v>0</v>
      </c>
      <c r="L25" s="11"/>
      <c r="M25" s="10"/>
      <c r="N25" s="10"/>
      <c r="O25" s="7"/>
    </row>
    <row r="26" spans="1:15" x14ac:dyDescent="0.25">
      <c r="A26" s="7">
        <v>19</v>
      </c>
      <c r="B26" s="7"/>
      <c r="C26" s="7"/>
      <c r="D26" s="8"/>
      <c r="E26" s="7"/>
      <c r="F26" s="7"/>
      <c r="G26" s="9"/>
      <c r="H26" s="7"/>
      <c r="I26" s="10">
        <f>ROUND(G26*H26*1.2,2)</f>
        <v>0</v>
      </c>
      <c r="J26" s="10"/>
      <c r="K26" s="10">
        <f t="shared" si="1"/>
        <v>0</v>
      </c>
      <c r="L26" s="11"/>
      <c r="M26" s="10"/>
      <c r="N26" s="10"/>
      <c r="O26" s="7"/>
    </row>
    <row r="27" spans="1:15" x14ac:dyDescent="0.25">
      <c r="A27" s="7">
        <v>20</v>
      </c>
      <c r="B27" s="7"/>
      <c r="C27" s="7"/>
      <c r="D27" s="8"/>
      <c r="E27" s="7"/>
      <c r="F27" s="7"/>
      <c r="G27" s="9"/>
      <c r="H27" s="7"/>
      <c r="I27" s="10">
        <f>ROUND(G27*H27*1.2,2)</f>
        <v>0</v>
      </c>
      <c r="J27" s="10"/>
      <c r="K27" s="10">
        <f t="shared" si="1"/>
        <v>0</v>
      </c>
      <c r="L27" s="11"/>
      <c r="M27" s="10"/>
      <c r="N27" s="10"/>
      <c r="O27" s="7"/>
    </row>
    <row r="28" spans="1:15" s="6" customFormat="1" ht="16.5" customHeight="1" x14ac:dyDescent="0.15">
      <c r="A28" s="62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</row>
    <row r="29" spans="1:15" s="6" customFormat="1" ht="16.5" customHeight="1" x14ac:dyDescent="0.25">
      <c r="A29" s="7">
        <v>21</v>
      </c>
      <c r="B29" s="7"/>
      <c r="C29" s="13"/>
      <c r="D29" s="13"/>
      <c r="E29" s="13"/>
      <c r="F29" s="13"/>
      <c r="G29" s="13"/>
      <c r="H29" s="13"/>
      <c r="I29" s="10">
        <f>ROUND(G29*H29*1.2,2)</f>
        <v>0</v>
      </c>
      <c r="J29" s="10"/>
      <c r="K29" s="10">
        <f t="shared" si="1"/>
        <v>0</v>
      </c>
      <c r="L29" s="11"/>
      <c r="M29" s="10"/>
      <c r="N29" s="10"/>
      <c r="O29" s="13"/>
    </row>
    <row r="30" spans="1:15" s="6" customFormat="1" ht="16.5" customHeight="1" x14ac:dyDescent="0.25">
      <c r="A30" s="7">
        <v>22</v>
      </c>
      <c r="B30" s="7"/>
      <c r="C30" s="13"/>
      <c r="D30" s="13"/>
      <c r="E30" s="13"/>
      <c r="F30" s="13"/>
      <c r="G30" s="13"/>
      <c r="H30" s="13"/>
      <c r="I30" s="10">
        <f>ROUND(G30*H30*1.2,2)</f>
        <v>0</v>
      </c>
      <c r="J30" s="10"/>
      <c r="K30" s="10">
        <f t="shared" si="1"/>
        <v>0</v>
      </c>
      <c r="L30" s="11"/>
      <c r="M30" s="10"/>
      <c r="N30" s="10"/>
      <c r="O30" s="13"/>
    </row>
    <row r="31" spans="1:15" s="6" customFormat="1" ht="16.5" customHeight="1" x14ac:dyDescent="0.25">
      <c r="A31" s="7">
        <v>23</v>
      </c>
      <c r="B31" s="7"/>
      <c r="C31" s="13"/>
      <c r="D31" s="13"/>
      <c r="E31" s="13"/>
      <c r="F31" s="13"/>
      <c r="G31" s="13"/>
      <c r="H31" s="13"/>
      <c r="I31" s="10">
        <f>ROUND(G31*H31*1.2,2)</f>
        <v>0</v>
      </c>
      <c r="J31" s="10"/>
      <c r="K31" s="10">
        <f t="shared" si="1"/>
        <v>0</v>
      </c>
      <c r="L31" s="11"/>
      <c r="M31" s="10"/>
      <c r="N31" s="10"/>
      <c r="O31" s="13"/>
    </row>
    <row r="32" spans="1:15" s="6" customFormat="1" ht="16.5" customHeight="1" x14ac:dyDescent="0.25">
      <c r="A32" s="7">
        <v>24</v>
      </c>
      <c r="B32" s="7"/>
      <c r="C32" s="13"/>
      <c r="D32" s="13"/>
      <c r="E32" s="13"/>
      <c r="F32" s="13"/>
      <c r="G32" s="13"/>
      <c r="H32" s="13"/>
      <c r="I32" s="10">
        <f>ROUND(G32*H32*1.2,2)</f>
        <v>0</v>
      </c>
      <c r="J32" s="10"/>
      <c r="K32" s="10">
        <f t="shared" si="1"/>
        <v>0</v>
      </c>
      <c r="L32" s="11"/>
      <c r="M32" s="10"/>
      <c r="N32" s="10"/>
      <c r="O32" s="13"/>
    </row>
    <row r="33" spans="1:15" s="6" customFormat="1" ht="16.5" customHeight="1" x14ac:dyDescent="0.25">
      <c r="A33" s="7">
        <v>25</v>
      </c>
      <c r="B33" s="7"/>
      <c r="C33" s="13"/>
      <c r="D33" s="13"/>
      <c r="E33" s="13"/>
      <c r="F33" s="13"/>
      <c r="G33" s="13"/>
      <c r="H33" s="13"/>
      <c r="I33" s="10">
        <f>ROUND(G33*H33*1.2,2)</f>
        <v>0</v>
      </c>
      <c r="J33" s="10"/>
      <c r="K33" s="10">
        <f t="shared" si="1"/>
        <v>0</v>
      </c>
      <c r="L33" s="11"/>
      <c r="M33" s="10"/>
      <c r="N33" s="10"/>
      <c r="O33" s="13"/>
    </row>
    <row r="34" spans="1:15" s="6" customFormat="1" ht="16.5" customHeight="1" x14ac:dyDescent="0.15">
      <c r="A34" s="62" t="s">
        <v>36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4"/>
    </row>
    <row r="35" spans="1:15" s="6" customFormat="1" ht="16.5" customHeight="1" x14ac:dyDescent="0.25">
      <c r="A35" s="7">
        <v>26</v>
      </c>
      <c r="B35" s="13"/>
      <c r="C35" s="13"/>
      <c r="D35" s="13"/>
      <c r="E35" s="13"/>
      <c r="F35" s="13"/>
      <c r="G35" s="13"/>
      <c r="H35" s="13"/>
      <c r="I35" s="10">
        <f>ROUND(G35*H35*1.2,2)</f>
        <v>0</v>
      </c>
      <c r="J35" s="10"/>
      <c r="K35" s="10">
        <f t="shared" si="1"/>
        <v>0</v>
      </c>
      <c r="L35" s="11"/>
      <c r="M35" s="10"/>
      <c r="N35" s="10"/>
      <c r="O35" s="13"/>
    </row>
    <row r="36" spans="1:15" s="6" customFormat="1" ht="16.5" customHeight="1" x14ac:dyDescent="0.25">
      <c r="A36" s="7">
        <v>27</v>
      </c>
      <c r="B36" s="13"/>
      <c r="C36" s="13"/>
      <c r="D36" s="13"/>
      <c r="E36" s="13"/>
      <c r="F36" s="13"/>
      <c r="G36" s="13"/>
      <c r="H36" s="13"/>
      <c r="I36" s="10">
        <f>ROUND(G36*H36*1.2,2)</f>
        <v>0</v>
      </c>
      <c r="J36" s="10"/>
      <c r="K36" s="10">
        <f t="shared" si="1"/>
        <v>0</v>
      </c>
      <c r="L36" s="11"/>
      <c r="M36" s="10"/>
      <c r="N36" s="10"/>
      <c r="O36" s="13"/>
    </row>
    <row r="37" spans="1:15" s="6" customFormat="1" ht="16.5" customHeight="1" x14ac:dyDescent="0.25">
      <c r="A37" s="7">
        <v>28</v>
      </c>
      <c r="B37" s="13"/>
      <c r="C37" s="13"/>
      <c r="D37" s="13"/>
      <c r="E37" s="13"/>
      <c r="F37" s="13"/>
      <c r="G37" s="13"/>
      <c r="H37" s="13"/>
      <c r="I37" s="10">
        <f>ROUND(G37*H37*1.2,2)</f>
        <v>0</v>
      </c>
      <c r="J37" s="10"/>
      <c r="K37" s="10">
        <f t="shared" si="1"/>
        <v>0</v>
      </c>
      <c r="L37" s="11"/>
      <c r="M37" s="10"/>
      <c r="N37" s="10"/>
      <c r="O37" s="13"/>
    </row>
    <row r="38" spans="1:15" x14ac:dyDescent="0.25">
      <c r="A38" s="7">
        <v>29</v>
      </c>
      <c r="B38" s="7"/>
      <c r="C38" s="7"/>
      <c r="D38" s="8"/>
      <c r="E38" s="7"/>
      <c r="F38" s="7"/>
      <c r="G38" s="9"/>
      <c r="H38" s="7"/>
      <c r="I38" s="10">
        <f>ROUND(G38*H38*1.2,2)</f>
        <v>0</v>
      </c>
      <c r="J38" s="10"/>
      <c r="K38" s="10">
        <f t="shared" si="0"/>
        <v>0</v>
      </c>
      <c r="L38" s="11"/>
      <c r="M38" s="10"/>
      <c r="N38" s="10"/>
      <c r="O38" s="7"/>
    </row>
    <row r="39" spans="1:15" s="6" customFormat="1" ht="16.5" customHeight="1" x14ac:dyDescent="0.15">
      <c r="A39" s="62" t="s">
        <v>37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0" spans="1:15" x14ac:dyDescent="0.25">
      <c r="A40" s="7">
        <v>30</v>
      </c>
      <c r="B40" s="7"/>
      <c r="C40" s="7"/>
      <c r="D40" s="8"/>
      <c r="E40" s="7"/>
      <c r="F40" s="7"/>
      <c r="G40" s="9"/>
      <c r="H40" s="7"/>
      <c r="I40" s="10">
        <f>ROUND(G40*H40*1.2,2)</f>
        <v>0</v>
      </c>
      <c r="J40" s="10"/>
      <c r="K40" s="10">
        <f t="shared" si="0"/>
        <v>0</v>
      </c>
      <c r="L40" s="11"/>
      <c r="M40" s="10"/>
      <c r="N40" s="10"/>
      <c r="O40" s="7"/>
    </row>
    <row r="41" spans="1:15" x14ac:dyDescent="0.25">
      <c r="A41" s="7">
        <v>31</v>
      </c>
      <c r="B41" s="7"/>
      <c r="C41" s="7"/>
      <c r="D41" s="8"/>
      <c r="E41" s="7"/>
      <c r="F41" s="7"/>
      <c r="G41" s="9"/>
      <c r="H41" s="7"/>
      <c r="I41" s="10">
        <f>ROUND(G41*H41*1.2,2)</f>
        <v>0</v>
      </c>
      <c r="J41" s="10"/>
      <c r="K41" s="10">
        <f t="shared" si="0"/>
        <v>0</v>
      </c>
      <c r="L41" s="11"/>
      <c r="M41" s="10"/>
      <c r="N41" s="10"/>
      <c r="O41" s="7"/>
    </row>
    <row r="42" spans="1:15" x14ac:dyDescent="0.25">
      <c r="A42" s="7">
        <v>32</v>
      </c>
      <c r="B42" s="7"/>
      <c r="C42" s="7"/>
      <c r="D42" s="8"/>
      <c r="E42" s="7"/>
      <c r="F42" s="7"/>
      <c r="G42" s="9"/>
      <c r="H42" s="7"/>
      <c r="I42" s="10">
        <f>ROUND(G42*H42*1.2,2)</f>
        <v>0</v>
      </c>
      <c r="J42" s="10"/>
      <c r="K42" s="10">
        <f t="shared" si="0"/>
        <v>0</v>
      </c>
      <c r="L42" s="11"/>
      <c r="M42" s="10"/>
      <c r="N42" s="10"/>
      <c r="O42" s="7"/>
    </row>
    <row r="43" spans="1:15" x14ac:dyDescent="0.25">
      <c r="A43" s="14" t="s">
        <v>38</v>
      </c>
      <c r="B43" s="15"/>
      <c r="C43" s="15"/>
      <c r="D43" s="16"/>
      <c r="E43" s="16"/>
      <c r="F43" s="16"/>
      <c r="G43" s="17"/>
      <c r="H43" s="16"/>
      <c r="I43" s="18">
        <f>SUM(I5:I42)</f>
        <v>0</v>
      </c>
      <c r="J43" s="18">
        <f>SUM(J5:J42)</f>
        <v>0</v>
      </c>
      <c r="K43" s="18">
        <f>SUM(K5:K42)</f>
        <v>0</v>
      </c>
      <c r="L43" s="19"/>
      <c r="M43" s="18">
        <f>SUM(M5:M42)</f>
        <v>0</v>
      </c>
      <c r="N43" s="18"/>
      <c r="O43" s="19"/>
    </row>
    <row r="45" spans="1:15" x14ac:dyDescent="0.25">
      <c r="A45" s="20"/>
      <c r="B45" s="20"/>
      <c r="C45" s="20"/>
      <c r="D45" s="20"/>
    </row>
  </sheetData>
  <mergeCells count="7">
    <mergeCell ref="A39:O39"/>
    <mergeCell ref="A4:O4"/>
    <mergeCell ref="A10:O10"/>
    <mergeCell ref="A16:O16"/>
    <mergeCell ref="A22:O22"/>
    <mergeCell ref="A28:O28"/>
    <mergeCell ref="A34:O34"/>
  </mergeCells>
  <conditionalFormatting sqref="L35:L37 L29:L33">
    <cfRule type="cellIs" dxfId="16" priority="1" stopIfTrue="1" operator="between">
      <formula>0.4</formula>
      <formula>0.5</formula>
    </cfRule>
    <cfRule type="cellIs" dxfId="15" priority="2" stopIfTrue="1" operator="greaterThan">
      <formula>0.5</formula>
    </cfRule>
  </conditionalFormatting>
  <conditionalFormatting sqref="L5:L9 L11:L15 L17:L21 L38 L40:L42">
    <cfRule type="cellIs" dxfId="14" priority="5" stopIfTrue="1" operator="between">
      <formula>0.4</formula>
      <formula>0.5</formula>
    </cfRule>
    <cfRule type="cellIs" dxfId="13" priority="6" stopIfTrue="1" operator="greaterThan">
      <formula>0.5</formula>
    </cfRule>
  </conditionalFormatting>
  <conditionalFormatting sqref="L23:L27">
    <cfRule type="cellIs" dxfId="12" priority="3" stopIfTrue="1" operator="between">
      <formula>0.4</formula>
      <formula>0.5</formula>
    </cfRule>
    <cfRule type="cellIs" dxfId="11" priority="4" stopIfTrue="1" operator="greaterThan">
      <formula>0.5</formula>
    </cfRule>
  </conditionalFormatting>
  <pageMargins left="0.7" right="0.7" top="0.75" bottom="0.75" header="0.3" footer="0.3"/>
  <pageSetup paperSize="9" scale="3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Skyty_harok!$A$22:$A$24</xm:f>
          </x14:formula1>
          <xm:sqref>C29:C33</xm:sqref>
        </x14:dataValidation>
        <x14:dataValidation type="list" allowBlank="1" showInputMessage="1" showErrorMessage="1">
          <x14:formula1>
            <xm:f>Skyty_harok!$A$17:$A$19</xm:f>
          </x14:formula1>
          <xm:sqref>C23:C27</xm:sqref>
        </x14:dataValidation>
        <x14:dataValidation type="list" allowBlank="1" showInputMessage="1" showErrorMessage="1">
          <x14:formula1>
            <xm:f>Skyty_harok!$A$7:$A$9</xm:f>
          </x14:formula1>
          <xm:sqref>C11:C15</xm:sqref>
        </x14:dataValidation>
        <x14:dataValidation type="list" allowBlank="1" showInputMessage="1" showErrorMessage="1">
          <x14:formula1>
            <xm:f>Skyty_harok!$A$12:$A$14</xm:f>
          </x14:formula1>
          <xm:sqref>C17:C21</xm:sqref>
        </x14:dataValidation>
        <x14:dataValidation type="list" allowBlank="1" showInputMessage="1" showErrorMessage="1">
          <x14:formula1>
            <xm:f>Skyty_harok!$A$34</xm:f>
          </x14:formula1>
          <xm:sqref>B35:B38</xm:sqref>
        </x14:dataValidation>
        <x14:dataValidation type="list" allowBlank="1" showInputMessage="1" showErrorMessage="1">
          <x14:formula1>
            <xm:f>Skyty_harok!$A$33</xm:f>
          </x14:formula1>
          <xm:sqref>B5:B9 B11:B15 B17:B21 B23:B27 B29:B33</xm:sqref>
        </x14:dataValidation>
        <x14:dataValidation type="list" allowBlank="1" showInputMessage="1" showErrorMessage="1">
          <x14:formula1>
            <xm:f>Skyty_harok!$A$30</xm:f>
          </x14:formula1>
          <xm:sqref>C40:C42</xm:sqref>
        </x14:dataValidation>
        <x14:dataValidation type="list" allowBlank="1" showInputMessage="1" showErrorMessage="1">
          <x14:formula1>
            <xm:f>Skyty_harok!$A$27</xm:f>
          </x14:formula1>
          <xm:sqref>C35:C38</xm:sqref>
        </x14:dataValidation>
        <x14:dataValidation type="list" allowBlank="1" showInputMessage="1" showErrorMessage="1">
          <x14:formula1>
            <xm:f>Skyty_harok!$A$34</xm:f>
          </x14:formula1>
          <xm:sqref>B40:B42</xm:sqref>
        </x14:dataValidation>
        <x14:dataValidation type="list" allowBlank="1" showInputMessage="1" showErrorMessage="1">
          <x14:formula1>
            <xm:f>Skyty_harok!$A$2:$A$4</xm:f>
          </x14:formula1>
          <xm:sqref>C5:C9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L17" sqref="L17"/>
    </sheetView>
  </sheetViews>
  <sheetFormatPr defaultRowHeight="15" x14ac:dyDescent="0.25"/>
  <sheetData>
    <row r="1" spans="1:1" x14ac:dyDescent="0.25">
      <c r="A1" s="21" t="s">
        <v>30</v>
      </c>
    </row>
    <row r="2" spans="1:1" x14ac:dyDescent="0.25">
      <c r="A2" s="22" t="s">
        <v>31</v>
      </c>
    </row>
    <row r="3" spans="1:1" x14ac:dyDescent="0.25">
      <c r="A3" s="22" t="s">
        <v>77</v>
      </c>
    </row>
    <row r="4" spans="1:1" x14ac:dyDescent="0.25">
      <c r="A4" s="22" t="s">
        <v>39</v>
      </c>
    </row>
    <row r="6" spans="1:1" x14ac:dyDescent="0.25">
      <c r="A6" s="21" t="s">
        <v>40</v>
      </c>
    </row>
    <row r="7" spans="1:1" x14ac:dyDescent="0.25">
      <c r="A7" s="22" t="s">
        <v>41</v>
      </c>
    </row>
    <row r="8" spans="1:1" x14ac:dyDescent="0.25">
      <c r="A8" s="22" t="s">
        <v>42</v>
      </c>
    </row>
    <row r="9" spans="1:1" x14ac:dyDescent="0.25">
      <c r="A9" s="22" t="s">
        <v>43</v>
      </c>
    </row>
    <row r="11" spans="1:1" x14ac:dyDescent="0.25">
      <c r="A11" s="21" t="s">
        <v>33</v>
      </c>
    </row>
    <row r="12" spans="1:1" x14ac:dyDescent="0.25">
      <c r="A12" s="22" t="s">
        <v>44</v>
      </c>
    </row>
    <row r="13" spans="1:1" x14ac:dyDescent="0.25">
      <c r="A13" s="22" t="s">
        <v>45</v>
      </c>
    </row>
    <row r="14" spans="1:1" x14ac:dyDescent="0.25">
      <c r="A14" s="22" t="s">
        <v>46</v>
      </c>
    </row>
    <row r="16" spans="1:1" x14ac:dyDescent="0.25">
      <c r="A16" s="21" t="s">
        <v>34</v>
      </c>
    </row>
    <row r="17" spans="1:1" x14ac:dyDescent="0.25">
      <c r="A17" s="22" t="s">
        <v>47</v>
      </c>
    </row>
    <row r="18" spans="1:1" x14ac:dyDescent="0.25">
      <c r="A18" s="22" t="s">
        <v>48</v>
      </c>
    </row>
    <row r="19" spans="1:1" x14ac:dyDescent="0.25">
      <c r="A19" s="22" t="s">
        <v>49</v>
      </c>
    </row>
    <row r="21" spans="1:1" x14ac:dyDescent="0.25">
      <c r="A21" s="21" t="s">
        <v>35</v>
      </c>
    </row>
    <row r="22" spans="1:1" x14ac:dyDescent="0.25">
      <c r="A22" s="22" t="s">
        <v>50</v>
      </c>
    </row>
    <row r="23" spans="1:1" x14ac:dyDescent="0.25">
      <c r="A23" s="22" t="s">
        <v>51</v>
      </c>
    </row>
    <row r="24" spans="1:1" x14ac:dyDescent="0.25">
      <c r="A24" s="22" t="s">
        <v>52</v>
      </c>
    </row>
    <row r="26" spans="1:1" x14ac:dyDescent="0.25">
      <c r="A26" s="21" t="s">
        <v>36</v>
      </c>
    </row>
    <row r="27" spans="1:1" x14ac:dyDescent="0.25">
      <c r="A27" s="22" t="s">
        <v>36</v>
      </c>
    </row>
    <row r="29" spans="1:1" x14ac:dyDescent="0.25">
      <c r="A29" s="21" t="s">
        <v>37</v>
      </c>
    </row>
    <row r="30" spans="1:1" x14ac:dyDescent="0.25">
      <c r="A30" s="22" t="s">
        <v>37</v>
      </c>
    </row>
    <row r="33" spans="1:1" x14ac:dyDescent="0.25">
      <c r="A33" t="s">
        <v>53</v>
      </c>
    </row>
    <row r="34" spans="1:1" x14ac:dyDescent="0.25">
      <c r="A3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="115" zoomScaleNormal="100" zoomScaleSheetLayoutView="115" workbookViewId="0">
      <selection activeCell="D20" sqref="D20"/>
    </sheetView>
  </sheetViews>
  <sheetFormatPr defaultRowHeight="15" x14ac:dyDescent="0.25"/>
  <cols>
    <col min="1" max="1" width="33.5703125" style="24" customWidth="1"/>
    <col min="2" max="2" width="17.85546875" style="24" bestFit="1" customWidth="1"/>
    <col min="3" max="3" width="27.7109375" style="24" customWidth="1"/>
    <col min="4" max="4" width="37.140625" style="24" customWidth="1"/>
    <col min="5" max="5" width="18.140625" style="24" bestFit="1" customWidth="1"/>
    <col min="6" max="6" width="18.140625" style="24" customWidth="1"/>
    <col min="7" max="7" width="22.28515625" style="24" bestFit="1" customWidth="1"/>
    <col min="8" max="8" width="22.5703125" style="24" bestFit="1" customWidth="1"/>
    <col min="9" max="9" width="21.7109375" style="24" customWidth="1"/>
    <col min="10" max="16384" width="9.140625" style="24"/>
  </cols>
  <sheetData>
    <row r="1" spans="1:8" x14ac:dyDescent="0.25">
      <c r="A1" s="23" t="s">
        <v>78</v>
      </c>
    </row>
    <row r="2" spans="1:8" ht="15.75" thickBot="1" x14ac:dyDescent="0.3"/>
    <row r="3" spans="1:8" ht="33.75" customHeight="1" x14ac:dyDescent="0.25">
      <c r="A3" s="65" t="s">
        <v>55</v>
      </c>
      <c r="B3" s="66" t="s">
        <v>56</v>
      </c>
      <c r="C3" s="67"/>
      <c r="D3" s="68"/>
      <c r="E3" s="69"/>
      <c r="F3" s="69"/>
      <c r="G3" s="69"/>
      <c r="H3" s="70"/>
    </row>
    <row r="4" spans="1:8" ht="51.75" thickBot="1" x14ac:dyDescent="0.3">
      <c r="A4" s="65"/>
      <c r="B4" s="55" t="s">
        <v>57</v>
      </c>
      <c r="C4" s="25" t="s">
        <v>58</v>
      </c>
      <c r="D4" s="26" t="s">
        <v>59</v>
      </c>
      <c r="E4" s="27" t="s">
        <v>60</v>
      </c>
      <c r="F4" s="27" t="s">
        <v>61</v>
      </c>
      <c r="G4" s="27" t="s">
        <v>62</v>
      </c>
      <c r="H4" s="28" t="s">
        <v>63</v>
      </c>
    </row>
    <row r="5" spans="1:8" x14ac:dyDescent="0.25">
      <c r="A5" s="51" t="s">
        <v>64</v>
      </c>
      <c r="B5" s="29">
        <v>910</v>
      </c>
      <c r="C5" s="30">
        <v>0.1</v>
      </c>
      <c r="D5" s="31"/>
      <c r="E5" s="32"/>
      <c r="F5" s="32">
        <f t="shared" ref="F5:F16" si="0">D5*E5</f>
        <v>0</v>
      </c>
      <c r="G5" s="33" t="e">
        <f>D5/D17</f>
        <v>#DIV/0!</v>
      </c>
      <c r="H5" s="34"/>
    </row>
    <row r="6" spans="1:8" x14ac:dyDescent="0.25">
      <c r="A6" s="52" t="s">
        <v>65</v>
      </c>
      <c r="B6" s="35">
        <v>570</v>
      </c>
      <c r="C6" s="36">
        <v>0.15</v>
      </c>
      <c r="D6" s="31"/>
      <c r="E6" s="32"/>
      <c r="F6" s="32">
        <f t="shared" si="0"/>
        <v>0</v>
      </c>
      <c r="G6" s="33" t="e">
        <f>D6/D17</f>
        <v>#DIV/0!</v>
      </c>
      <c r="H6" s="34"/>
    </row>
    <row r="7" spans="1:8" x14ac:dyDescent="0.25">
      <c r="A7" s="52" t="s">
        <v>66</v>
      </c>
      <c r="B7" s="37">
        <v>650</v>
      </c>
      <c r="C7" s="36">
        <v>0.6</v>
      </c>
      <c r="D7" s="31"/>
      <c r="E7" s="38"/>
      <c r="F7" s="32">
        <f t="shared" si="0"/>
        <v>0</v>
      </c>
      <c r="G7" s="33" t="e">
        <f>D7/D17</f>
        <v>#DIV/0!</v>
      </c>
      <c r="H7" s="34"/>
    </row>
    <row r="8" spans="1:8" x14ac:dyDescent="0.25">
      <c r="A8" s="52" t="s">
        <v>67</v>
      </c>
      <c r="B8" s="37">
        <v>890</v>
      </c>
      <c r="C8" s="36">
        <v>0.04</v>
      </c>
      <c r="D8" s="31"/>
      <c r="E8" s="38"/>
      <c r="F8" s="32">
        <f t="shared" si="0"/>
        <v>0</v>
      </c>
      <c r="G8" s="33" t="e">
        <f>D8/D17</f>
        <v>#DIV/0!</v>
      </c>
      <c r="H8" s="34"/>
    </row>
    <row r="9" spans="1:8" x14ac:dyDescent="0.25">
      <c r="A9" s="52" t="s">
        <v>68</v>
      </c>
      <c r="B9" s="37">
        <v>740</v>
      </c>
      <c r="C9" s="36">
        <v>0.5</v>
      </c>
      <c r="D9" s="31"/>
      <c r="E9" s="38"/>
      <c r="F9" s="32">
        <f t="shared" si="0"/>
        <v>0</v>
      </c>
      <c r="G9" s="33" t="e">
        <f>D9/D17</f>
        <v>#DIV/0!</v>
      </c>
      <c r="H9" s="34"/>
    </row>
    <row r="10" spans="1:8" ht="25.5" x14ac:dyDescent="0.25">
      <c r="A10" s="52" t="s">
        <v>69</v>
      </c>
      <c r="B10" s="37">
        <v>890</v>
      </c>
      <c r="C10" s="36">
        <v>0.05</v>
      </c>
      <c r="D10" s="31"/>
      <c r="E10" s="38"/>
      <c r="F10" s="32">
        <f t="shared" si="0"/>
        <v>0</v>
      </c>
      <c r="G10" s="33" t="e">
        <f>D10/D17</f>
        <v>#DIV/0!</v>
      </c>
      <c r="H10" s="34"/>
    </row>
    <row r="11" spans="1:8" x14ac:dyDescent="0.25">
      <c r="A11" s="52" t="s">
        <v>70</v>
      </c>
      <c r="B11" s="37">
        <v>1200</v>
      </c>
      <c r="C11" s="36">
        <v>0.1</v>
      </c>
      <c r="D11" s="31"/>
      <c r="E11" s="38"/>
      <c r="F11" s="32">
        <f t="shared" si="0"/>
        <v>0</v>
      </c>
      <c r="G11" s="33" t="e">
        <f>D11/D17</f>
        <v>#DIV/0!</v>
      </c>
      <c r="H11" s="34"/>
    </row>
    <row r="12" spans="1:8" ht="25.5" x14ac:dyDescent="0.25">
      <c r="A12" s="52" t="s">
        <v>71</v>
      </c>
      <c r="B12" s="37">
        <v>790</v>
      </c>
      <c r="C12" s="36">
        <v>0.3</v>
      </c>
      <c r="D12" s="31"/>
      <c r="E12" s="38"/>
      <c r="F12" s="32">
        <f t="shared" si="0"/>
        <v>0</v>
      </c>
      <c r="G12" s="33" t="e">
        <f>D12/D17</f>
        <v>#DIV/0!</v>
      </c>
      <c r="H12" s="34"/>
    </row>
    <row r="13" spans="1:8" x14ac:dyDescent="0.25">
      <c r="A13" s="52" t="s">
        <v>72</v>
      </c>
      <c r="B13" s="37">
        <v>600</v>
      </c>
      <c r="C13" s="36">
        <v>0.15</v>
      </c>
      <c r="D13" s="31"/>
      <c r="E13" s="38"/>
      <c r="F13" s="32">
        <f t="shared" si="0"/>
        <v>0</v>
      </c>
      <c r="G13" s="33" t="e">
        <f>D13/D17</f>
        <v>#DIV/0!</v>
      </c>
      <c r="H13" s="34"/>
    </row>
    <row r="14" spans="1:8" x14ac:dyDescent="0.25">
      <c r="A14" s="52" t="s">
        <v>73</v>
      </c>
      <c r="B14" s="37">
        <v>710</v>
      </c>
      <c r="C14" s="36">
        <v>0.05</v>
      </c>
      <c r="D14" s="31"/>
      <c r="E14" s="38"/>
      <c r="F14" s="32">
        <f t="shared" si="0"/>
        <v>0</v>
      </c>
      <c r="G14" s="33" t="e">
        <f>D14/D17</f>
        <v>#DIV/0!</v>
      </c>
      <c r="H14" s="34"/>
    </row>
    <row r="15" spans="1:8" x14ac:dyDescent="0.25">
      <c r="A15" s="53" t="s">
        <v>74</v>
      </c>
      <c r="B15" s="39">
        <v>900</v>
      </c>
      <c r="C15" s="40">
        <v>0.5</v>
      </c>
      <c r="D15" s="41"/>
      <c r="E15" s="42"/>
      <c r="F15" s="32">
        <f t="shared" si="0"/>
        <v>0</v>
      </c>
      <c r="G15" s="33" t="e">
        <f>D15/D18</f>
        <v>#DIV/0!</v>
      </c>
      <c r="H15" s="43"/>
    </row>
    <row r="16" spans="1:8" ht="36.75" customHeight="1" thickBot="1" x14ac:dyDescent="0.3">
      <c r="A16" s="54" t="s">
        <v>75</v>
      </c>
      <c r="B16" s="39">
        <v>570</v>
      </c>
      <c r="C16" s="40">
        <v>0.2</v>
      </c>
      <c r="D16" s="41"/>
      <c r="E16" s="42"/>
      <c r="F16" s="44">
        <f t="shared" si="0"/>
        <v>0</v>
      </c>
      <c r="G16" s="45" t="e">
        <f>D16/D17</f>
        <v>#DIV/0!</v>
      </c>
      <c r="H16" s="43"/>
    </row>
    <row r="17" spans="1:8" ht="15.75" thickBot="1" x14ac:dyDescent="0.3">
      <c r="A17" s="46" t="s">
        <v>76</v>
      </c>
      <c r="B17" s="71"/>
      <c r="C17" s="72"/>
      <c r="D17" s="47">
        <f>SUM(D5:D16)</f>
        <v>0</v>
      </c>
      <c r="E17" s="61">
        <f>SUM(E5:E16)</f>
        <v>0</v>
      </c>
      <c r="F17" s="61">
        <f>SUM(F5:F16)</f>
        <v>0</v>
      </c>
      <c r="G17" s="48" t="e">
        <f>SUM(G5:G16)</f>
        <v>#DIV/0!</v>
      </c>
      <c r="H17" s="49"/>
    </row>
    <row r="18" spans="1:8" x14ac:dyDescent="0.25">
      <c r="C18" s="50"/>
    </row>
  </sheetData>
  <mergeCells count="4">
    <mergeCell ref="A3:A4"/>
    <mergeCell ref="B3:C3"/>
    <mergeCell ref="D3:H3"/>
    <mergeCell ref="B17:C17"/>
  </mergeCells>
  <conditionalFormatting sqref="E16">
    <cfRule type="cellIs" dxfId="10" priority="1" operator="greaterThan">
      <formula>$B$16</formula>
    </cfRule>
  </conditionalFormatting>
  <conditionalFormatting sqref="E5">
    <cfRule type="cellIs" dxfId="9" priority="11" operator="greaterThan">
      <formula>$B$5</formula>
    </cfRule>
  </conditionalFormatting>
  <conditionalFormatting sqref="E6">
    <cfRule type="cellIs" dxfId="8" priority="10" operator="greaterThan">
      <formula>$B$6</formula>
    </cfRule>
  </conditionalFormatting>
  <conditionalFormatting sqref="E7">
    <cfRule type="cellIs" dxfId="7" priority="9" operator="greaterThan">
      <formula>$B$7</formula>
    </cfRule>
  </conditionalFormatting>
  <conditionalFormatting sqref="E8">
    <cfRule type="cellIs" dxfId="6" priority="8" operator="greaterThan">
      <formula>$B$8</formula>
    </cfRule>
  </conditionalFormatting>
  <conditionalFormatting sqref="E9">
    <cfRule type="cellIs" dxfId="5" priority="7" operator="greaterThan">
      <formula>$B$9</formula>
    </cfRule>
  </conditionalFormatting>
  <conditionalFormatting sqref="E10">
    <cfRule type="cellIs" dxfId="4" priority="6" operator="greaterThan">
      <formula>$B$10</formula>
    </cfRule>
  </conditionalFormatting>
  <conditionalFormatting sqref="E11">
    <cfRule type="cellIs" dxfId="3" priority="5" operator="greaterThan">
      <formula>$B$11</formula>
    </cfRule>
  </conditionalFormatting>
  <conditionalFormatting sqref="E12">
    <cfRule type="cellIs" dxfId="2" priority="4" operator="greaterThan">
      <formula>$B$12</formula>
    </cfRule>
  </conditionalFormatting>
  <conditionalFormatting sqref="E13">
    <cfRule type="cellIs" dxfId="1" priority="3" operator="greaterThan">
      <formula>$B$13</formula>
    </cfRule>
  </conditionalFormatting>
  <conditionalFormatting sqref="E14:E15">
    <cfRule type="cellIs" dxfId="0" priority="2" operator="greaterThan">
      <formula>$B$14</formula>
    </cfRule>
  </conditionalFormatting>
  <dataValidations count="1">
    <dataValidation type="whole" errorStyle="warning" operator="lessThanOrEqual" allowBlank="1" showInputMessage="1" showErrorMessage="1" error="Prekročili ste limit pre túto pozíciu" sqref="E5:E16">
      <formula1>B5</formula1>
    </dataValidation>
  </dataValidations>
  <pageMargins left="0.7" right="0.7" top="0.75" bottom="0.75" header="0.3" footer="0.3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Rozpocet_ZoNFP</vt:lpstr>
      <vt:lpstr>Skyty_harok</vt:lpstr>
      <vt:lpstr>Priloha_limity</vt:lpstr>
      <vt:lpstr>Rozpocet_ZoNFP!Oblasť_tlače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Uhrin</dc:creator>
  <cp:lastModifiedBy>Stanislav Uhrin</cp:lastModifiedBy>
  <cp:lastPrinted>2017-12-04T12:11:26Z</cp:lastPrinted>
  <dcterms:created xsi:type="dcterms:W3CDTF">2017-12-04T10:18:25Z</dcterms:created>
  <dcterms:modified xsi:type="dcterms:W3CDTF">2017-12-14T09:03:41Z</dcterms:modified>
</cp:coreProperties>
</file>